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_rels/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eznam produktů" sheetId="1" state="visible" r:id="rId2"/>
    <sheet name="Kusovník podle kategorie" sheetId="2" state="visible" r:id="rId3"/>
    <sheet name="Seznam po místnostech" sheetId="3" state="visible" r:id="rId4"/>
    <sheet name="Přiřazení" sheetId="4" state="visible" r:id="rId5"/>
    <sheet name="Využití energie" sheetId="5" state="visible" r:id="rId6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<sst xmlns="http://schemas.openxmlformats.org/spreadsheetml/2006/main" count="156" uniqueCount="72">
  <si>
    <t xml:space="preserve">Seznam produktů</t>
  </si>
  <si>
    <t xml:space="preserve">Ks</t>
  </si>
  <si>
    <t xml:space="preserve">Č. p.</t>
  </si>
  <si>
    <t xml:space="preserve">Popis</t>
  </si>
  <si>
    <t xml:space="preserve">Cena za kus (netto)</t>
  </si>
  <si>
    <t xml:space="preserve">Celkem</t>
  </si>
  <si>
    <t xml:space="preserve">Touch Tree bílá</t>
  </si>
  <si>
    <t xml:space="preserve">Hlavice Tree</t>
  </si>
  <si>
    <t xml:space="preserve">Miniserver</t>
  </si>
  <si>
    <t xml:space="preserve">Senzor přítomnosti Tree bílá</t>
  </si>
  <si>
    <t xml:space="preserve">Zdroj 24 V, 1,3 A</t>
  </si>
  <si>
    <t xml:space="preserve">Zdroj 24 V, 0,4 A</t>
  </si>
  <si>
    <t xml:space="preserve">Celkem bez DPH</t>
  </si>
  <si>
    <t xml:space="preserve">+ DPH</t>
  </si>
  <si>
    <t xml:space="preserve">Celkem s DPH</t>
  </si>
  <si>
    <t xml:space="preserve">Změna cen vyhrazena (04-04-2023)</t>
  </si>
  <si>
    <t xml:space="preserve">Kusovník podle kategorie</t>
  </si>
  <si>
    <t xml:space="preserve">Celková kategorie</t>
  </si>
  <si>
    <t xml:space="preserve">%</t>
  </si>
  <si>
    <t xml:space="preserve">Automatizace</t>
  </si>
  <si>
    <t xml:space="preserve">Ovládání</t>
  </si>
  <si>
    <t xml:space="preserve">Přirážka Touch Pure Tree bílá</t>
  </si>
  <si>
    <t xml:space="preserve">Přirážka Touch Nightlight Air</t>
  </si>
  <si>
    <t xml:space="preserve">Přirážka Touch &amp; Grill Air</t>
  </si>
  <si>
    <t xml:space="preserve">Přirážka Touch Pure CO2 Tree bílá</t>
  </si>
  <si>
    <t xml:space="preserve">Topení &amp; chlazení</t>
  </si>
  <si>
    <t xml:space="preserve">Pohybový senzor / Detektor přítomnosti</t>
  </si>
  <si>
    <t xml:space="preserve">Osvětlení</t>
  </si>
  <si>
    <t xml:space="preserve">Digitální výstup (10 A)</t>
  </si>
  <si>
    <t xml:space="preserve">Seznam po místnostech</t>
  </si>
  <si>
    <t xml:space="preserve">Použití</t>
  </si>
  <si>
    <t xml:space="preserve">Místnost celkem</t>
  </si>
  <si>
    <t xml:space="preserve">Chodba</t>
  </si>
  <si>
    <t xml:space="preserve">Dveře</t>
  </si>
  <si>
    <t xml:space="preserve">Dětský pokoj</t>
  </si>
  <si>
    <t xml:space="preserve">Stropní svítidlo</t>
  </si>
  <si>
    <t xml:space="preserve">Strop</t>
  </si>
  <si>
    <t xml:space="preserve">Dětský pokoj 2</t>
  </si>
  <si>
    <t xml:space="preserve">Garáž</t>
  </si>
  <si>
    <t xml:space="preserve">Koupelna</t>
  </si>
  <si>
    <t xml:space="preserve">Kuchyně</t>
  </si>
  <si>
    <t xml:space="preserve">Ložnice</t>
  </si>
  <si>
    <t xml:space="preserve">Obývací pokoj</t>
  </si>
  <si>
    <t xml:space="preserve">Obsazení vstupů/výstupů</t>
  </si>
  <si>
    <t xml:space="preserve">Typ</t>
  </si>
  <si>
    <t xml:space="preserve">Dostupný</t>
  </si>
  <si>
    <t xml:space="preserve">Potřebné</t>
  </si>
  <si>
    <t xml:space="preserve">Rezerva</t>
  </si>
  <si>
    <t xml:space="preserve">Tree zařízení</t>
  </si>
  <si>
    <t xml:space="preserve">Air zařízení</t>
  </si>
  <si>
    <t xml:space="preserve">Analogové výstupy</t>
  </si>
  <si>
    <t xml:space="preserve">Analogové vstupy</t>
  </si>
  <si>
    <t xml:space="preserve">Výstupy Dimmeru</t>
  </si>
  <si>
    <t xml:space="preserve">Digitální vstup</t>
  </si>
  <si>
    <t xml:space="preserve">Digitální výstupy (16A)</t>
  </si>
  <si>
    <t xml:space="preserve">Digitální výstupy (10A)</t>
  </si>
  <si>
    <t xml:space="preserve">Audio kanály</t>
  </si>
  <si>
    <t xml:space="preserve">Analogové vstupy proudu</t>
  </si>
  <si>
    <t xml:space="preserve">Potřebné místo v rozvaděči</t>
  </si>
  <si>
    <t xml:space="preserve">Produkt</t>
  </si>
  <si>
    <t xml:space="preserve">Požadavky na místo [mm]</t>
  </si>
  <si>
    <t xml:space="preserve">Celkem [mm]</t>
  </si>
  <si>
    <t xml:space="preserve">Miniserver (9 TE)</t>
  </si>
  <si>
    <t xml:space="preserve">Zdroj 24 V, 1,3 A (2 TE)</t>
  </si>
  <si>
    <t xml:space="preserve">Zdroj 24 V, 0,4 A (2 TE)</t>
  </si>
  <si>
    <t xml:space="preserve">Celkové obsazené místo v mm</t>
  </si>
  <si>
    <t xml:space="preserve">Celkové obsazené místo v modulech</t>
  </si>
  <si>
    <t xml:space="preserve">Využití energie</t>
  </si>
  <si>
    <t xml:space="preserve">Výkon jednotky</t>
  </si>
  <si>
    <t xml:space="preserve">Faktor zapnutí</t>
  </si>
  <si>
    <t xml:space="preserve">Skupina Celkem</t>
  </si>
  <si>
    <t xml:space="preserve">Periferie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</si>
</sst>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_-&quot;Kč &quot;* #,##0.00_-;&quot;-Kč &quot;* #,##0.00_-;_-&quot;Kč &quot;* \-??_-;_-@_-"/>
    <numFmt numFmtId="166" formatCode="0\ %"/>
    <numFmt numFmtId="167" formatCode="_-#,##0.00&quot; W&quot;_-;;"/>
  </numFmts>
  <fonts count="9">
    <font>
      <sz val="11"/>
      <color rgb="FF000000"/>
      <name val="Calibri"/>
      <family val="0"/>
      <charset val="204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sz val="24"/>
      <color rgb="FF000000"/>
      <name val="Calibri"/>
      <family val="0"/>
      <charset val="204"/>
    </font>
    <font>
      <b val="true"/>
      <sz val="11"/>
      <color rgb="FF000000"/>
      <name val="Calibri"/>
      <family val="0"/>
      <charset val="204"/>
    </font>
    <font>
      <sz val="8"/>
      <color rgb="FF000000"/>
      <name val="Calibri"/>
      <family val="0"/>
      <charset val="204"/>
    </font>
    <font>
      <sz val="11"/>
      <color rgb="FFC8C8C8"/>
      <name val="Calibri"/>
      <family val="0"/>
      <charset val="204"/>
    </font>
    <font>
      <b val="true"/>
      <sz val="13"/>
      <color rgb="FF000000"/>
      <name val="Calibri"/>
      <family val="0"/>
      <charset val="204"/>
    </font>
  </fonts>
  <fills count="3">
    <fill>
      <patternFill patternType="none"/>
    </fill>
    <fill>
      <patternFill patternType="gray125"/>
    </fill>
    <fill>
      <patternFill patternType="solid">
        <fgColor rgb="FF69C350"/>
        <bgColor rgb="FF339966"/>
      </patternFill>
    </fill>
  </fills>
  <borders count="10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/>
      <right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 style="thin"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2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5" fontId="5" fillId="2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4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0" fillId="0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7" fontId="0" fillId="0" borderId="5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5" fillId="2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8C8C8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69C35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true"/>
  </sheetPr>
  <dimension ref="A1:E15"/>
  <sheetViews>
    <sheetView showFormulas="false" showGridLines="fals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6796875" defaultRowHeight="15" zeroHeight="false" outlineLevelRow="0" outlineLevelCol="0"/>
  <cols>
    <col collapsed="false" customWidth="true" hidden="false" outlineLevel="0" max="1" min="1" style="0" width="8"/>
    <col collapsed="false" customWidth="true" hidden="false" outlineLevel="0" max="2" min="2" style="0" width="10"/>
    <col collapsed="false" customWidth="true" hidden="false" outlineLevel="0" max="3" min="3" style="0" width="42"/>
    <col collapsed="false" customWidth="true" hidden="false" outlineLevel="0" max="7" min="4" style="0" width="17"/>
  </cols>
  <sheetData>
    <row r="1" customFormat="false" ht="39.75" hidden="false" customHeight="true" outlineLevel="0" collapsed="false">
      <c r="A1" s="1" t="s">
        <v>0</v>
      </c>
      <c r="B1" s="1"/>
      <c r="C1" s="1"/>
      <c r="D1" s="1"/>
      <c r="E1" s="1"/>
    </row>
    <row r="3" customFormat="false" ht="31.5" hidden="false" customHeight="true" outlineLevel="0" collapsed="false">
      <c r="A3" s="2" t="s">
        <v>1</v>
      </c>
      <c r="B3" s="3" t="s">
        <v>2</v>
      </c>
      <c r="C3" s="3" t="s">
        <v>3</v>
      </c>
      <c r="D3" s="3" t="s">
        <v>4</v>
      </c>
      <c r="E3" s="4" t="s">
        <v>5</v>
      </c>
    </row>
    <row r="4" customFormat="false" ht="15" hidden="false" customHeight="false" outlineLevel="0" collapsed="false">
      <c r="A4" s="5" t="n">
        <v>8</v>
      </c>
      <c r="B4" s="0" t="n">
        <v>100221</v>
      </c>
      <c r="C4" s="0" t="s">
        <v>6</v>
      </c>
      <c r="D4" s="6" t="n">
        <v>2280.96</v>
      </c>
      <c r="E4" s="7" t="n">
        <f aca="false">A4*D4</f>
        <v>18247.68</v>
      </c>
    </row>
    <row r="5" customFormat="false" ht="15" hidden="false" customHeight="false" outlineLevel="0" collapsed="false">
      <c r="A5" s="5" t="n">
        <v>8</v>
      </c>
      <c r="B5" s="0" t="n">
        <v>100225</v>
      </c>
      <c r="C5" s="0" t="s">
        <v>7</v>
      </c>
      <c r="D5" s="6" t="n">
        <v>2122.56</v>
      </c>
      <c r="E5" s="7" t="n">
        <f aca="false">A5*D5</f>
        <v>16980.48</v>
      </c>
    </row>
    <row r="6" customFormat="false" ht="15" hidden="false" customHeight="false" outlineLevel="0" collapsed="false">
      <c r="A6" s="5" t="n">
        <v>1</v>
      </c>
      <c r="B6" s="0" t="n">
        <v>100335</v>
      </c>
      <c r="C6" s="0" t="s">
        <v>8</v>
      </c>
      <c r="D6" s="6" t="n">
        <v>16399.7</v>
      </c>
      <c r="E6" s="7" t="n">
        <f aca="false">A6*D6</f>
        <v>16399.7</v>
      </c>
    </row>
    <row r="7" customFormat="false" ht="15" hidden="false" customHeight="false" outlineLevel="0" collapsed="false">
      <c r="A7" s="5" t="n">
        <v>8</v>
      </c>
      <c r="B7" s="0" t="n">
        <v>100422</v>
      </c>
      <c r="C7" s="0" t="s">
        <v>9</v>
      </c>
      <c r="D7" s="6" t="n">
        <v>2460.48</v>
      </c>
      <c r="E7" s="7" t="n">
        <f aca="false">A7*D7</f>
        <v>19683.84</v>
      </c>
    </row>
    <row r="8" customFormat="false" ht="15" hidden="false" customHeight="false" outlineLevel="0" collapsed="false">
      <c r="A8" s="5" t="n">
        <v>1</v>
      </c>
      <c r="B8" s="0" t="n">
        <v>200001</v>
      </c>
      <c r="C8" s="0" t="s">
        <v>10</v>
      </c>
      <c r="D8" s="6" t="n">
        <v>1108.8</v>
      </c>
      <c r="E8" s="7" t="n">
        <f aca="false">A8*D8</f>
        <v>1108.8</v>
      </c>
    </row>
    <row r="9" customFormat="false" ht="15" hidden="false" customHeight="false" outlineLevel="0" collapsed="false">
      <c r="A9" s="5" t="n">
        <v>1</v>
      </c>
      <c r="B9" s="0" t="n">
        <v>200143</v>
      </c>
      <c r="C9" s="0" t="s">
        <v>11</v>
      </c>
      <c r="D9" s="6" t="n">
        <v>834.24</v>
      </c>
      <c r="E9" s="7" t="n">
        <f aca="false">A9*D9</f>
        <v>834.24</v>
      </c>
    </row>
    <row r="10" customFormat="false" ht="15" hidden="false" customHeight="false" outlineLevel="0" collapsed="false">
      <c r="A10" s="8"/>
      <c r="B10" s="9"/>
      <c r="C10" s="9"/>
      <c r="D10" s="9"/>
      <c r="E10" s="10"/>
    </row>
    <row r="12" customFormat="false" ht="15" hidden="false" customHeight="false" outlineLevel="0" collapsed="false">
      <c r="C12" s="0" t="s">
        <v>12</v>
      </c>
      <c r="E12" s="6" t="n">
        <f aca="false">SUM(E2:E9)</f>
        <v>73254.74</v>
      </c>
    </row>
    <row r="13" customFormat="false" ht="15" hidden="false" customHeight="false" outlineLevel="0" collapsed="false">
      <c r="C13" s="0" t="s">
        <v>13</v>
      </c>
      <c r="D13" s="11" t="n">
        <v>0.21</v>
      </c>
      <c r="E13" s="6" t="n">
        <f aca="false">D13*E12</f>
        <v>15383.4954</v>
      </c>
    </row>
    <row r="14" customFormat="false" ht="24.75" hidden="false" customHeight="true" outlineLevel="0" collapsed="false">
      <c r="A14" s="12"/>
      <c r="B14" s="12"/>
      <c r="C14" s="12" t="s">
        <v>14</v>
      </c>
      <c r="D14" s="12"/>
      <c r="E14" s="13" t="n">
        <f aca="false">SUM(E12:E13)</f>
        <v>88638.2354</v>
      </c>
    </row>
    <row r="15" customFormat="false" ht="15" hidden="false" customHeight="false" outlineLevel="0" collapsed="false">
      <c r="A15" s="14" t="s">
        <v>15</v>
      </c>
    </row>
  </sheetData>
  <mergeCells count="1">
    <mergeCell ref="A1:E1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0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true"/>
  </sheetPr>
  <dimension ref="A1:G30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6796875" defaultRowHeight="15" zeroHeight="false" outlineLevelRow="0" outlineLevelCol="0"/>
  <cols>
    <col collapsed="false" customWidth="true" hidden="false" outlineLevel="0" max="1" min="1" style="0" width="8"/>
    <col collapsed="false" customWidth="true" hidden="false" outlineLevel="0" max="2" min="2" style="0" width="10"/>
    <col collapsed="false" customWidth="true" hidden="false" outlineLevel="0" max="3" min="3" style="0" width="42"/>
    <col collapsed="false" customWidth="true" hidden="false" outlineLevel="0" max="6" min="4" style="0" width="17"/>
    <col collapsed="false" customWidth="true" hidden="false" outlineLevel="0" max="7" min="7" style="0" width="8"/>
  </cols>
  <sheetData>
    <row r="1" customFormat="false" ht="39.75" hidden="false" customHeight="true" outlineLevel="0" collapsed="false">
      <c r="A1" s="1" t="s">
        <v>16</v>
      </c>
      <c r="B1" s="1"/>
      <c r="C1" s="1"/>
      <c r="D1" s="1"/>
      <c r="E1" s="1"/>
      <c r="F1" s="1"/>
      <c r="G1" s="1"/>
    </row>
    <row r="3" customFormat="false" ht="31.5" hidden="false" customHeight="true" outlineLevel="0" collapsed="false">
      <c r="A3" s="2" t="s">
        <v>1</v>
      </c>
      <c r="B3" s="3" t="s">
        <v>2</v>
      </c>
      <c r="C3" s="3" t="s">
        <v>3</v>
      </c>
      <c r="D3" s="3" t="s">
        <v>4</v>
      </c>
      <c r="E3" s="4" t="s">
        <v>5</v>
      </c>
      <c r="F3" s="12" t="s">
        <v>17</v>
      </c>
      <c r="G3" s="12" t="s">
        <v>18</v>
      </c>
    </row>
    <row r="4" customFormat="false" ht="15" hidden="false" customHeight="false" outlineLevel="0" collapsed="false">
      <c r="A4" s="5"/>
      <c r="B4" s="15"/>
      <c r="C4" s="15"/>
      <c r="D4" s="15"/>
      <c r="E4" s="16"/>
    </row>
    <row r="5" customFormat="false" ht="15" hidden="false" customHeight="true" outlineLevel="0" collapsed="false">
      <c r="A5" s="17" t="s">
        <v>19</v>
      </c>
      <c r="B5" s="17"/>
      <c r="C5" s="17"/>
      <c r="D5" s="17"/>
      <c r="E5" s="17"/>
    </row>
    <row r="6" customFormat="false" ht="15" hidden="false" customHeight="false" outlineLevel="0" collapsed="false">
      <c r="A6" s="5" t="n">
        <v>1</v>
      </c>
      <c r="B6" s="0" t="n">
        <v>100335</v>
      </c>
      <c r="C6" s="0" t="s">
        <v>8</v>
      </c>
      <c r="D6" s="6" t="n">
        <v>16399.7</v>
      </c>
      <c r="E6" s="7" t="n">
        <f aca="false">A6*D6</f>
        <v>16399.7</v>
      </c>
    </row>
    <row r="7" customFormat="false" ht="15" hidden="false" customHeight="false" outlineLevel="0" collapsed="false">
      <c r="A7" s="5" t="n">
        <v>1</v>
      </c>
      <c r="B7" s="0" t="n">
        <v>200001</v>
      </c>
      <c r="C7" s="0" t="s">
        <v>10</v>
      </c>
      <c r="D7" s="6" t="n">
        <v>1108.8</v>
      </c>
      <c r="E7" s="7" t="n">
        <f aca="false">A7*D7</f>
        <v>1108.8</v>
      </c>
    </row>
    <row r="8" customFormat="false" ht="15" hidden="false" customHeight="false" outlineLevel="0" collapsed="false">
      <c r="A8" s="5" t="n">
        <v>1</v>
      </c>
      <c r="B8" s="0" t="n">
        <v>200143</v>
      </c>
      <c r="C8" s="0" t="s">
        <v>11</v>
      </c>
      <c r="D8" s="6" t="n">
        <v>834.24</v>
      </c>
      <c r="E8" s="7" t="n">
        <f aca="false">A8*D8</f>
        <v>834.24</v>
      </c>
      <c r="F8" s="6" t="n">
        <v>18342.7</v>
      </c>
      <c r="G8" s="11" t="n">
        <v>0.250396</v>
      </c>
    </row>
    <row r="9" customFormat="false" ht="15" hidden="false" customHeight="false" outlineLevel="0" collapsed="false">
      <c r="A9" s="5"/>
      <c r="B9" s="15"/>
      <c r="C9" s="15"/>
      <c r="D9" s="15"/>
      <c r="E9" s="16"/>
    </row>
    <row r="10" customFormat="false" ht="15" hidden="false" customHeight="true" outlineLevel="0" collapsed="false">
      <c r="A10" s="17" t="s">
        <v>20</v>
      </c>
      <c r="B10" s="17"/>
      <c r="C10" s="17"/>
      <c r="D10" s="17"/>
      <c r="E10" s="17"/>
    </row>
    <row r="11" customFormat="false" ht="15" hidden="false" customHeight="false" outlineLevel="0" collapsed="false">
      <c r="A11" s="5" t="n">
        <v>8</v>
      </c>
      <c r="B11" s="0" t="n">
        <v>100221</v>
      </c>
      <c r="C11" s="0" t="s">
        <v>6</v>
      </c>
      <c r="D11" s="6" t="n">
        <v>2280.96</v>
      </c>
      <c r="E11" s="7" t="n">
        <f aca="false">A11*D11</f>
        <v>18247.68</v>
      </c>
    </row>
    <row r="12" customFormat="false" ht="15" hidden="false" customHeight="false" outlineLevel="0" collapsed="false">
      <c r="A12" s="18" t="n">
        <v>1</v>
      </c>
      <c r="B12" s="19" t="n">
        <v>100461</v>
      </c>
      <c r="C12" s="19" t="s">
        <v>21</v>
      </c>
      <c r="D12" s="20" t="n">
        <v>2544.96</v>
      </c>
      <c r="E12" s="7"/>
    </row>
    <row r="13" customFormat="false" ht="15" hidden="false" customHeight="false" outlineLevel="0" collapsed="false">
      <c r="A13" s="18" t="n">
        <v>1</v>
      </c>
      <c r="B13" s="19" t="n">
        <v>100476</v>
      </c>
      <c r="C13" s="19" t="s">
        <v>22</v>
      </c>
      <c r="D13" s="20" t="n">
        <v>3717.12</v>
      </c>
      <c r="E13" s="7"/>
    </row>
    <row r="14" customFormat="false" ht="15" hidden="false" customHeight="false" outlineLevel="0" collapsed="false">
      <c r="A14" s="18" t="n">
        <v>1</v>
      </c>
      <c r="B14" s="19" t="n">
        <v>100341</v>
      </c>
      <c r="C14" s="19" t="s">
        <v>23</v>
      </c>
      <c r="D14" s="20" t="n">
        <v>5216.64</v>
      </c>
      <c r="E14" s="7"/>
    </row>
    <row r="15" customFormat="false" ht="15" hidden="false" customHeight="false" outlineLevel="0" collapsed="false">
      <c r="A15" s="18" t="n">
        <v>1</v>
      </c>
      <c r="B15" s="19" t="n">
        <v>100517</v>
      </c>
      <c r="C15" s="19" t="s">
        <v>24</v>
      </c>
      <c r="D15" s="20" t="n">
        <v>3799.04</v>
      </c>
      <c r="E15" s="7"/>
      <c r="F15" s="6" t="n">
        <v>18247.7</v>
      </c>
      <c r="G15" s="11" t="n">
        <v>0.249099</v>
      </c>
    </row>
    <row r="16" customFormat="false" ht="15" hidden="false" customHeight="false" outlineLevel="0" collapsed="false">
      <c r="A16" s="5"/>
      <c r="B16" s="15"/>
      <c r="C16" s="15"/>
      <c r="D16" s="15"/>
      <c r="E16" s="16"/>
    </row>
    <row r="17" customFormat="false" ht="15" hidden="false" customHeight="true" outlineLevel="0" collapsed="false">
      <c r="A17" s="17" t="s">
        <v>25</v>
      </c>
      <c r="B17" s="17"/>
      <c r="C17" s="17"/>
      <c r="D17" s="17"/>
      <c r="E17" s="17"/>
    </row>
    <row r="18" customFormat="false" ht="15" hidden="false" customHeight="false" outlineLevel="0" collapsed="false">
      <c r="A18" s="5" t="n">
        <v>8</v>
      </c>
      <c r="B18" s="0" t="n">
        <v>100225</v>
      </c>
      <c r="C18" s="0" t="s">
        <v>7</v>
      </c>
      <c r="D18" s="6" t="n">
        <v>2122.56</v>
      </c>
      <c r="E18" s="7" t="n">
        <f aca="false">A18*D18</f>
        <v>16980.48</v>
      </c>
      <c r="F18" s="6" t="n">
        <v>16980.5</v>
      </c>
      <c r="G18" s="11" t="n">
        <v>0.2318</v>
      </c>
    </row>
    <row r="19" customFormat="false" ht="15" hidden="false" customHeight="false" outlineLevel="0" collapsed="false">
      <c r="A19" s="5"/>
      <c r="B19" s="15"/>
      <c r="C19" s="15"/>
      <c r="D19" s="15"/>
      <c r="E19" s="16"/>
    </row>
    <row r="20" customFormat="false" ht="15" hidden="false" customHeight="true" outlineLevel="0" collapsed="false">
      <c r="A20" s="17" t="s">
        <v>26</v>
      </c>
      <c r="B20" s="17"/>
      <c r="C20" s="17"/>
      <c r="D20" s="17"/>
      <c r="E20" s="17"/>
    </row>
    <row r="21" customFormat="false" ht="15" hidden="false" customHeight="false" outlineLevel="0" collapsed="false">
      <c r="A21" s="5" t="n">
        <v>8</v>
      </c>
      <c r="B21" s="0" t="n">
        <v>100422</v>
      </c>
      <c r="C21" s="0" t="s">
        <v>9</v>
      </c>
      <c r="D21" s="6" t="n">
        <v>2460.48</v>
      </c>
      <c r="E21" s="7" t="n">
        <f aca="false">A21*D21</f>
        <v>19683.84</v>
      </c>
      <c r="F21" s="6" t="n">
        <v>19683.8</v>
      </c>
      <c r="G21" s="11" t="n">
        <v>0.268704</v>
      </c>
    </row>
    <row r="22" customFormat="false" ht="15" hidden="false" customHeight="false" outlineLevel="0" collapsed="false">
      <c r="A22" s="5"/>
      <c r="B22" s="15"/>
      <c r="C22" s="15"/>
      <c r="D22" s="15"/>
      <c r="E22" s="16"/>
    </row>
    <row r="23" customFormat="false" ht="15" hidden="false" customHeight="true" outlineLevel="0" collapsed="false">
      <c r="A23" s="17" t="s">
        <v>27</v>
      </c>
      <c r="B23" s="17"/>
      <c r="C23" s="17"/>
      <c r="D23" s="17"/>
      <c r="E23" s="17"/>
    </row>
    <row r="24" customFormat="false" ht="15" hidden="false" customHeight="false" outlineLevel="0" collapsed="false">
      <c r="A24" s="5" t="n">
        <v>8</v>
      </c>
      <c r="C24" s="0" t="s">
        <v>28</v>
      </c>
      <c r="E24" s="16"/>
      <c r="F24" s="6" t="n">
        <v>0</v>
      </c>
      <c r="G24" s="11" t="n">
        <v>0</v>
      </c>
    </row>
    <row r="25" customFormat="false" ht="15" hidden="false" customHeight="false" outlineLevel="0" collapsed="false">
      <c r="A25" s="8"/>
      <c r="B25" s="9"/>
      <c r="C25" s="9"/>
      <c r="D25" s="9"/>
      <c r="E25" s="10"/>
    </row>
    <row r="27" customFormat="false" ht="15" hidden="false" customHeight="false" outlineLevel="0" collapsed="false">
      <c r="C27" s="0" t="s">
        <v>12</v>
      </c>
      <c r="E27" s="6" t="n">
        <f aca="false">SUM(E2:E24)</f>
        <v>73254.74</v>
      </c>
    </row>
    <row r="28" customFormat="false" ht="15" hidden="false" customHeight="false" outlineLevel="0" collapsed="false">
      <c r="C28" s="0" t="s">
        <v>13</v>
      </c>
      <c r="D28" s="11" t="n">
        <v>0.21</v>
      </c>
      <c r="E28" s="6" t="n">
        <f aca="false">D28*E27</f>
        <v>15383.4954</v>
      </c>
    </row>
    <row r="29" customFormat="false" ht="24.75" hidden="false" customHeight="true" outlineLevel="0" collapsed="false">
      <c r="A29" s="12"/>
      <c r="B29" s="12"/>
      <c r="C29" s="12" t="s">
        <v>14</v>
      </c>
      <c r="D29" s="12"/>
      <c r="E29" s="13" t="n">
        <f aca="false">SUM(E27:E28)</f>
        <v>88638.2354</v>
      </c>
      <c r="F29" s="12"/>
      <c r="G29" s="12"/>
    </row>
    <row r="30" customFormat="false" ht="15" hidden="false" customHeight="false" outlineLevel="0" collapsed="false">
      <c r="A30" s="14" t="s">
        <v>15</v>
      </c>
    </row>
  </sheetData>
  <mergeCells count="6">
    <mergeCell ref="A1:G1"/>
    <mergeCell ref="A5:E5"/>
    <mergeCell ref="A10:E10"/>
    <mergeCell ref="A17:E17"/>
    <mergeCell ref="A20:E20"/>
    <mergeCell ref="A23:E23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0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true"/>
  </sheetPr>
  <dimension ref="A1:H59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6796875" defaultRowHeight="15" zeroHeight="false" outlineLevelRow="0" outlineLevelCol="0"/>
  <cols>
    <col collapsed="false" customWidth="true" hidden="false" outlineLevel="0" max="1" min="1" style="0" width="8"/>
    <col collapsed="false" customWidth="true" hidden="false" outlineLevel="0" max="2" min="2" style="0" width="10"/>
    <col collapsed="false" customWidth="true" hidden="false" outlineLevel="0" max="3" min="3" style="0" width="42"/>
    <col collapsed="false" customWidth="true" hidden="false" outlineLevel="0" max="4" min="4" style="0" width="40"/>
    <col collapsed="false" customWidth="true" hidden="false" outlineLevel="0" max="7" min="5" style="0" width="17"/>
    <col collapsed="false" customWidth="true" hidden="false" outlineLevel="0" max="8" min="8" style="0" width="8"/>
  </cols>
  <sheetData>
    <row r="1" customFormat="false" ht="39.75" hidden="false" customHeight="true" outlineLevel="0" collapsed="false">
      <c r="A1" s="1" t="s">
        <v>29</v>
      </c>
      <c r="B1" s="1"/>
      <c r="C1" s="1"/>
      <c r="D1" s="1"/>
      <c r="E1" s="1"/>
      <c r="F1" s="1"/>
      <c r="G1" s="1"/>
      <c r="H1" s="1"/>
    </row>
    <row r="3" customFormat="false" ht="31.5" hidden="false" customHeight="true" outlineLevel="0" collapsed="false">
      <c r="A3" s="2" t="s">
        <v>1</v>
      </c>
      <c r="B3" s="3" t="s">
        <v>2</v>
      </c>
      <c r="C3" s="3" t="s">
        <v>3</v>
      </c>
      <c r="D3" s="3" t="s">
        <v>30</v>
      </c>
      <c r="E3" s="3" t="s">
        <v>4</v>
      </c>
      <c r="F3" s="4" t="s">
        <v>5</v>
      </c>
      <c r="G3" s="12" t="s">
        <v>31</v>
      </c>
      <c r="H3" s="12" t="s">
        <v>18</v>
      </c>
    </row>
    <row r="4" customFormat="false" ht="15" hidden="false" customHeight="false" outlineLevel="0" collapsed="false">
      <c r="A4" s="5" t="n">
        <v>1</v>
      </c>
      <c r="B4" s="0" t="n">
        <v>100335</v>
      </c>
      <c r="C4" s="0" t="s">
        <v>8</v>
      </c>
      <c r="D4" s="15"/>
      <c r="E4" s="6" t="n">
        <v>16399.7</v>
      </c>
      <c r="F4" s="7" t="n">
        <f aca="false">A4*E4</f>
        <v>16399.7</v>
      </c>
    </row>
    <row r="5" customFormat="false" ht="15" hidden="false" customHeight="false" outlineLevel="0" collapsed="false">
      <c r="A5" s="5" t="n">
        <v>1</v>
      </c>
      <c r="B5" s="0" t="n">
        <v>200001</v>
      </c>
      <c r="C5" s="0" t="s">
        <v>10</v>
      </c>
      <c r="D5" s="15"/>
      <c r="E5" s="6" t="n">
        <v>1108.8</v>
      </c>
      <c r="F5" s="7" t="n">
        <f aca="false">A5*E5</f>
        <v>1108.8</v>
      </c>
    </row>
    <row r="6" customFormat="false" ht="15" hidden="false" customHeight="false" outlineLevel="0" collapsed="false">
      <c r="A6" s="5" t="n">
        <v>1</v>
      </c>
      <c r="B6" s="0" t="n">
        <v>200143</v>
      </c>
      <c r="C6" s="0" t="s">
        <v>11</v>
      </c>
      <c r="D6" s="15"/>
      <c r="E6" s="6" t="n">
        <v>834.24</v>
      </c>
      <c r="F6" s="7" t="n">
        <f aca="false">A6*E6</f>
        <v>834.24</v>
      </c>
    </row>
    <row r="7" customFormat="false" ht="15" hidden="false" customHeight="false" outlineLevel="0" collapsed="false">
      <c r="A7" s="5"/>
      <c r="B7" s="15"/>
      <c r="C7" s="15"/>
      <c r="D7" s="15"/>
      <c r="E7" s="15"/>
      <c r="F7" s="16"/>
    </row>
    <row r="8" customFormat="false" ht="15" hidden="false" customHeight="true" outlineLevel="0" collapsed="false">
      <c r="A8" s="17" t="s">
        <v>32</v>
      </c>
      <c r="B8" s="17"/>
      <c r="C8" s="17"/>
      <c r="D8" s="17"/>
      <c r="E8" s="17"/>
      <c r="F8" s="17"/>
    </row>
    <row r="9" customFormat="false" ht="15" hidden="false" customHeight="false" outlineLevel="0" collapsed="false">
      <c r="A9" s="5" t="n">
        <v>1</v>
      </c>
      <c r="C9" s="0" t="s">
        <v>28</v>
      </c>
      <c r="D9" s="15"/>
      <c r="F9" s="16"/>
    </row>
    <row r="10" customFormat="false" ht="15" hidden="false" customHeight="false" outlineLevel="0" collapsed="false">
      <c r="A10" s="5" t="n">
        <v>1</v>
      </c>
      <c r="B10" s="0" t="n">
        <v>100221</v>
      </c>
      <c r="C10" s="0" t="s">
        <v>6</v>
      </c>
      <c r="D10" s="15" t="s">
        <v>33</v>
      </c>
      <c r="E10" s="6" t="n">
        <v>2280.96</v>
      </c>
      <c r="F10" s="7" t="n">
        <f aca="false">A10*E10</f>
        <v>2280.96</v>
      </c>
    </row>
    <row r="11" customFormat="false" ht="15" hidden="false" customHeight="false" outlineLevel="0" collapsed="false">
      <c r="A11" s="5" t="n">
        <v>1</v>
      </c>
      <c r="B11" s="0" t="n">
        <v>100225</v>
      </c>
      <c r="C11" s="0" t="s">
        <v>7</v>
      </c>
      <c r="D11" s="15"/>
      <c r="E11" s="6" t="n">
        <v>2122.56</v>
      </c>
      <c r="F11" s="7" t="n">
        <f aca="false">A11*E11</f>
        <v>2122.56</v>
      </c>
    </row>
    <row r="12" customFormat="false" ht="15" hidden="false" customHeight="false" outlineLevel="0" collapsed="false">
      <c r="A12" s="5" t="n">
        <v>1</v>
      </c>
      <c r="B12" s="0" t="n">
        <v>100422</v>
      </c>
      <c r="C12" s="0" t="s">
        <v>9</v>
      </c>
      <c r="D12" s="15"/>
      <c r="E12" s="6" t="n">
        <v>2460.48</v>
      </c>
      <c r="F12" s="7" t="n">
        <f aca="false">A12*E12</f>
        <v>2460.48</v>
      </c>
      <c r="G12" s="6" t="n">
        <v>6864</v>
      </c>
      <c r="H12" s="11" t="n">
        <v>0.0937004</v>
      </c>
    </row>
    <row r="13" customFormat="false" ht="15" hidden="false" customHeight="false" outlineLevel="0" collapsed="false">
      <c r="A13" s="5"/>
      <c r="B13" s="15"/>
      <c r="C13" s="15"/>
      <c r="D13" s="15"/>
      <c r="E13" s="15"/>
      <c r="F13" s="16"/>
    </row>
    <row r="14" customFormat="false" ht="15" hidden="false" customHeight="true" outlineLevel="0" collapsed="false">
      <c r="A14" s="17" t="s">
        <v>34</v>
      </c>
      <c r="B14" s="17"/>
      <c r="C14" s="17"/>
      <c r="D14" s="17"/>
      <c r="E14" s="17"/>
      <c r="F14" s="17"/>
    </row>
    <row r="15" customFormat="false" ht="15" hidden="false" customHeight="false" outlineLevel="0" collapsed="false">
      <c r="A15" s="5" t="n">
        <v>1</v>
      </c>
      <c r="C15" s="0" t="s">
        <v>28</v>
      </c>
      <c r="D15" s="15" t="s">
        <v>35</v>
      </c>
      <c r="F15" s="16"/>
    </row>
    <row r="16" customFormat="false" ht="15" hidden="false" customHeight="false" outlineLevel="0" collapsed="false">
      <c r="A16" s="5" t="n">
        <v>1</v>
      </c>
      <c r="B16" s="0" t="n">
        <v>100221</v>
      </c>
      <c r="C16" s="0" t="s">
        <v>6</v>
      </c>
      <c r="D16" s="15" t="s">
        <v>33</v>
      </c>
      <c r="E16" s="6" t="n">
        <v>2280.96</v>
      </c>
      <c r="F16" s="7" t="n">
        <f aca="false">A16*E16</f>
        <v>2280.96</v>
      </c>
    </row>
    <row r="17" customFormat="false" ht="15" hidden="false" customHeight="false" outlineLevel="0" collapsed="false">
      <c r="A17" s="5" t="n">
        <v>1</v>
      </c>
      <c r="B17" s="0" t="n">
        <v>100225</v>
      </c>
      <c r="C17" s="0" t="s">
        <v>7</v>
      </c>
      <c r="D17" s="15"/>
      <c r="E17" s="6" t="n">
        <v>2122.56</v>
      </c>
      <c r="F17" s="7" t="n">
        <f aca="false">A17*E17</f>
        <v>2122.56</v>
      </c>
    </row>
    <row r="18" customFormat="false" ht="15" hidden="false" customHeight="false" outlineLevel="0" collapsed="false">
      <c r="A18" s="5" t="n">
        <v>1</v>
      </c>
      <c r="B18" s="0" t="n">
        <v>100422</v>
      </c>
      <c r="C18" s="0" t="s">
        <v>9</v>
      </c>
      <c r="D18" s="15" t="s">
        <v>36</v>
      </c>
      <c r="E18" s="6" t="n">
        <v>2460.48</v>
      </c>
      <c r="F18" s="7" t="n">
        <f aca="false">A18*E18</f>
        <v>2460.48</v>
      </c>
      <c r="G18" s="6" t="n">
        <v>6864</v>
      </c>
      <c r="H18" s="11" t="n">
        <v>0.0937004</v>
      </c>
    </row>
    <row r="19" customFormat="false" ht="15" hidden="false" customHeight="false" outlineLevel="0" collapsed="false">
      <c r="A19" s="5"/>
      <c r="B19" s="15"/>
      <c r="C19" s="15"/>
      <c r="D19" s="15"/>
      <c r="E19" s="15"/>
      <c r="F19" s="16"/>
    </row>
    <row r="20" customFormat="false" ht="15" hidden="false" customHeight="true" outlineLevel="0" collapsed="false">
      <c r="A20" s="17" t="s">
        <v>37</v>
      </c>
      <c r="B20" s="17"/>
      <c r="C20" s="17"/>
      <c r="D20" s="17"/>
      <c r="E20" s="17"/>
      <c r="F20" s="17"/>
    </row>
    <row r="21" customFormat="false" ht="15" hidden="false" customHeight="false" outlineLevel="0" collapsed="false">
      <c r="A21" s="5" t="n">
        <v>1</v>
      </c>
      <c r="C21" s="0" t="s">
        <v>28</v>
      </c>
      <c r="D21" s="15" t="s">
        <v>35</v>
      </c>
      <c r="F21" s="16"/>
    </row>
    <row r="22" customFormat="false" ht="15" hidden="false" customHeight="false" outlineLevel="0" collapsed="false">
      <c r="A22" s="5" t="n">
        <v>1</v>
      </c>
      <c r="B22" s="0" t="n">
        <v>100221</v>
      </c>
      <c r="C22" s="0" t="s">
        <v>6</v>
      </c>
      <c r="D22" s="15" t="s">
        <v>33</v>
      </c>
      <c r="E22" s="6" t="n">
        <v>2280.96</v>
      </c>
      <c r="F22" s="7" t="n">
        <f aca="false">A22*E22</f>
        <v>2280.96</v>
      </c>
    </row>
    <row r="23" customFormat="false" ht="15" hidden="false" customHeight="false" outlineLevel="0" collapsed="false">
      <c r="A23" s="5" t="n">
        <v>1</v>
      </c>
      <c r="B23" s="0" t="n">
        <v>100225</v>
      </c>
      <c r="C23" s="0" t="s">
        <v>7</v>
      </c>
      <c r="D23" s="15"/>
      <c r="E23" s="6" t="n">
        <v>2122.56</v>
      </c>
      <c r="F23" s="7" t="n">
        <f aca="false">A23*E23</f>
        <v>2122.56</v>
      </c>
    </row>
    <row r="24" customFormat="false" ht="15" hidden="false" customHeight="false" outlineLevel="0" collapsed="false">
      <c r="A24" s="5" t="n">
        <v>1</v>
      </c>
      <c r="B24" s="0" t="n">
        <v>100422</v>
      </c>
      <c r="C24" s="0" t="s">
        <v>9</v>
      </c>
      <c r="D24" s="15" t="s">
        <v>36</v>
      </c>
      <c r="E24" s="6" t="n">
        <v>2460.48</v>
      </c>
      <c r="F24" s="7" t="n">
        <f aca="false">A24*E24</f>
        <v>2460.48</v>
      </c>
      <c r="G24" s="6" t="n">
        <v>6864</v>
      </c>
      <c r="H24" s="11" t="n">
        <v>0.0937004</v>
      </c>
    </row>
    <row r="25" customFormat="false" ht="15" hidden="false" customHeight="false" outlineLevel="0" collapsed="false">
      <c r="A25" s="5"/>
      <c r="B25" s="15"/>
      <c r="C25" s="15"/>
      <c r="D25" s="15"/>
      <c r="E25" s="15"/>
      <c r="F25" s="16"/>
    </row>
    <row r="26" customFormat="false" ht="15" hidden="false" customHeight="true" outlineLevel="0" collapsed="false">
      <c r="A26" s="17" t="s">
        <v>38</v>
      </c>
      <c r="B26" s="17"/>
      <c r="C26" s="17"/>
      <c r="D26" s="17"/>
      <c r="E26" s="17"/>
      <c r="F26" s="17"/>
    </row>
    <row r="27" customFormat="false" ht="15" hidden="false" customHeight="false" outlineLevel="0" collapsed="false">
      <c r="A27" s="5" t="n">
        <v>1</v>
      </c>
      <c r="C27" s="0" t="s">
        <v>28</v>
      </c>
      <c r="D27" s="15"/>
      <c r="F27" s="16"/>
    </row>
    <row r="28" customFormat="false" ht="15" hidden="false" customHeight="false" outlineLevel="0" collapsed="false">
      <c r="A28" s="5" t="n">
        <v>1</v>
      </c>
      <c r="B28" s="0" t="n">
        <v>100221</v>
      </c>
      <c r="C28" s="0" t="s">
        <v>6</v>
      </c>
      <c r="D28" s="15" t="s">
        <v>33</v>
      </c>
      <c r="E28" s="6" t="n">
        <v>2280.96</v>
      </c>
      <c r="F28" s="7" t="n">
        <f aca="false">A28*E28</f>
        <v>2280.96</v>
      </c>
    </row>
    <row r="29" customFormat="false" ht="15" hidden="false" customHeight="false" outlineLevel="0" collapsed="false">
      <c r="A29" s="5" t="n">
        <v>1</v>
      </c>
      <c r="B29" s="0" t="n">
        <v>100422</v>
      </c>
      <c r="C29" s="0" t="s">
        <v>9</v>
      </c>
      <c r="D29" s="15"/>
      <c r="E29" s="6" t="n">
        <v>2460.48</v>
      </c>
      <c r="F29" s="7" t="n">
        <f aca="false">A29*E29</f>
        <v>2460.48</v>
      </c>
      <c r="G29" s="6" t="n">
        <v>4741.44</v>
      </c>
      <c r="H29" s="11" t="n">
        <v>0.0647254</v>
      </c>
    </row>
    <row r="30" customFormat="false" ht="15" hidden="false" customHeight="false" outlineLevel="0" collapsed="false">
      <c r="A30" s="5"/>
      <c r="B30" s="15"/>
      <c r="C30" s="15"/>
      <c r="D30" s="15"/>
      <c r="E30" s="15"/>
      <c r="F30" s="16"/>
    </row>
    <row r="31" customFormat="false" ht="15" hidden="false" customHeight="true" outlineLevel="0" collapsed="false">
      <c r="A31" s="17" t="s">
        <v>39</v>
      </c>
      <c r="B31" s="17"/>
      <c r="C31" s="17"/>
      <c r="D31" s="17"/>
      <c r="E31" s="17"/>
      <c r="F31" s="17"/>
    </row>
    <row r="32" customFormat="false" ht="15" hidden="false" customHeight="false" outlineLevel="0" collapsed="false">
      <c r="A32" s="5" t="n">
        <v>1</v>
      </c>
      <c r="C32" s="0" t="s">
        <v>28</v>
      </c>
      <c r="D32" s="15" t="s">
        <v>35</v>
      </c>
      <c r="F32" s="16"/>
    </row>
    <row r="33" customFormat="false" ht="15" hidden="false" customHeight="false" outlineLevel="0" collapsed="false">
      <c r="A33" s="5" t="n">
        <v>1</v>
      </c>
      <c r="B33" s="0" t="n">
        <v>100221</v>
      </c>
      <c r="C33" s="0" t="s">
        <v>6</v>
      </c>
      <c r="D33" s="15" t="s">
        <v>33</v>
      </c>
      <c r="E33" s="6" t="n">
        <v>2280.96</v>
      </c>
      <c r="F33" s="7" t="n">
        <f aca="false">A33*E33</f>
        <v>2280.96</v>
      </c>
    </row>
    <row r="34" customFormat="false" ht="15" hidden="false" customHeight="false" outlineLevel="0" collapsed="false">
      <c r="A34" s="5" t="n">
        <v>1</v>
      </c>
      <c r="B34" s="0" t="n">
        <v>100225</v>
      </c>
      <c r="C34" s="0" t="s">
        <v>7</v>
      </c>
      <c r="D34" s="15"/>
      <c r="E34" s="6" t="n">
        <v>2122.56</v>
      </c>
      <c r="F34" s="7" t="n">
        <f aca="false">A34*E34</f>
        <v>2122.56</v>
      </c>
    </row>
    <row r="35" customFormat="false" ht="15" hidden="false" customHeight="false" outlineLevel="0" collapsed="false">
      <c r="A35" s="5" t="n">
        <v>1</v>
      </c>
      <c r="B35" s="0" t="n">
        <v>100422</v>
      </c>
      <c r="C35" s="0" t="s">
        <v>9</v>
      </c>
      <c r="D35" s="15" t="s">
        <v>36</v>
      </c>
      <c r="E35" s="6" t="n">
        <v>2460.48</v>
      </c>
      <c r="F35" s="7" t="n">
        <f aca="false">A35*E35</f>
        <v>2460.48</v>
      </c>
      <c r="G35" s="6" t="n">
        <v>6864</v>
      </c>
      <c r="H35" s="11" t="n">
        <v>0.0937004</v>
      </c>
    </row>
    <row r="36" customFormat="false" ht="15" hidden="false" customHeight="false" outlineLevel="0" collapsed="false">
      <c r="A36" s="5"/>
      <c r="B36" s="15"/>
      <c r="C36" s="15"/>
      <c r="D36" s="15"/>
      <c r="E36" s="15"/>
      <c r="F36" s="16"/>
    </row>
    <row r="37" customFormat="false" ht="15" hidden="false" customHeight="true" outlineLevel="0" collapsed="false">
      <c r="A37" s="17" t="s">
        <v>40</v>
      </c>
      <c r="B37" s="17"/>
      <c r="C37" s="17"/>
      <c r="D37" s="17"/>
      <c r="E37" s="17"/>
      <c r="F37" s="17"/>
    </row>
    <row r="38" customFormat="false" ht="15" hidden="false" customHeight="false" outlineLevel="0" collapsed="false">
      <c r="A38" s="5" t="n">
        <v>1</v>
      </c>
      <c r="C38" s="0" t="s">
        <v>28</v>
      </c>
      <c r="D38" s="15" t="s">
        <v>35</v>
      </c>
      <c r="F38" s="16"/>
    </row>
    <row r="39" customFormat="false" ht="15" hidden="false" customHeight="false" outlineLevel="0" collapsed="false">
      <c r="A39" s="5" t="n">
        <v>1</v>
      </c>
      <c r="B39" s="0" t="n">
        <v>100221</v>
      </c>
      <c r="C39" s="0" t="s">
        <v>6</v>
      </c>
      <c r="D39" s="15"/>
      <c r="E39" s="6" t="n">
        <v>2280.96</v>
      </c>
      <c r="F39" s="7" t="n">
        <f aca="false">A39*E39</f>
        <v>2280.96</v>
      </c>
    </row>
    <row r="40" customFormat="false" ht="15" hidden="false" customHeight="false" outlineLevel="0" collapsed="false">
      <c r="A40" s="5" t="n">
        <v>1</v>
      </c>
      <c r="B40" s="0" t="n">
        <v>100225</v>
      </c>
      <c r="C40" s="0" t="s">
        <v>7</v>
      </c>
      <c r="D40" s="15"/>
      <c r="E40" s="6" t="n">
        <v>2122.56</v>
      </c>
      <c r="F40" s="7" t="n">
        <f aca="false">A40*E40</f>
        <v>2122.56</v>
      </c>
    </row>
    <row r="41" customFormat="false" ht="15" hidden="false" customHeight="false" outlineLevel="0" collapsed="false">
      <c r="A41" s="5" t="n">
        <v>1</v>
      </c>
      <c r="B41" s="0" t="n">
        <v>100422</v>
      </c>
      <c r="C41" s="0" t="s">
        <v>9</v>
      </c>
      <c r="D41" s="15" t="s">
        <v>36</v>
      </c>
      <c r="E41" s="6" t="n">
        <v>2460.48</v>
      </c>
      <c r="F41" s="7" t="n">
        <f aca="false">A41*E41</f>
        <v>2460.48</v>
      </c>
      <c r="G41" s="6" t="n">
        <v>6864</v>
      </c>
      <c r="H41" s="11" t="n">
        <v>0.0937004</v>
      </c>
    </row>
    <row r="42" customFormat="false" ht="15" hidden="false" customHeight="false" outlineLevel="0" collapsed="false">
      <c r="A42" s="5"/>
      <c r="B42" s="15"/>
      <c r="C42" s="15"/>
      <c r="D42" s="15"/>
      <c r="E42" s="15"/>
      <c r="F42" s="16"/>
    </row>
    <row r="43" customFormat="false" ht="15" hidden="false" customHeight="true" outlineLevel="0" collapsed="false">
      <c r="A43" s="17" t="s">
        <v>41</v>
      </c>
      <c r="B43" s="17"/>
      <c r="C43" s="17"/>
      <c r="D43" s="17"/>
      <c r="E43" s="17"/>
      <c r="F43" s="17"/>
    </row>
    <row r="44" customFormat="false" ht="15" hidden="false" customHeight="false" outlineLevel="0" collapsed="false">
      <c r="A44" s="5" t="n">
        <v>1</v>
      </c>
      <c r="C44" s="0" t="s">
        <v>28</v>
      </c>
      <c r="D44" s="15" t="s">
        <v>35</v>
      </c>
      <c r="F44" s="16"/>
    </row>
    <row r="45" customFormat="false" ht="15" hidden="false" customHeight="false" outlineLevel="0" collapsed="false">
      <c r="A45" s="5" t="n">
        <v>1</v>
      </c>
      <c r="B45" s="0" t="n">
        <v>100221</v>
      </c>
      <c r="C45" s="0" t="s">
        <v>6</v>
      </c>
      <c r="D45" s="15" t="s">
        <v>33</v>
      </c>
      <c r="E45" s="6" t="n">
        <v>2280.96</v>
      </c>
      <c r="F45" s="7" t="n">
        <f aca="false">A45*E45</f>
        <v>2280.96</v>
      </c>
    </row>
    <row r="46" customFormat="false" ht="15" hidden="false" customHeight="false" outlineLevel="0" collapsed="false">
      <c r="A46" s="5" t="n">
        <v>1</v>
      </c>
      <c r="B46" s="0" t="n">
        <v>100225</v>
      </c>
      <c r="C46" s="0" t="s">
        <v>7</v>
      </c>
      <c r="D46" s="15"/>
      <c r="E46" s="6" t="n">
        <v>2122.56</v>
      </c>
      <c r="F46" s="7" t="n">
        <f aca="false">A46*E46</f>
        <v>2122.56</v>
      </c>
    </row>
    <row r="47" customFormat="false" ht="15" hidden="false" customHeight="false" outlineLevel="0" collapsed="false">
      <c r="A47" s="5" t="n">
        <v>1</v>
      </c>
      <c r="B47" s="0" t="n">
        <v>100422</v>
      </c>
      <c r="C47" s="0" t="s">
        <v>9</v>
      </c>
      <c r="D47" s="15" t="s">
        <v>36</v>
      </c>
      <c r="E47" s="6" t="n">
        <v>2460.48</v>
      </c>
      <c r="F47" s="7" t="n">
        <f aca="false">A47*E47</f>
        <v>2460.48</v>
      </c>
      <c r="G47" s="6" t="n">
        <v>6864</v>
      </c>
      <c r="H47" s="11" t="n">
        <v>0.0937004</v>
      </c>
    </row>
    <row r="48" customFormat="false" ht="15" hidden="false" customHeight="false" outlineLevel="0" collapsed="false">
      <c r="A48" s="5"/>
      <c r="B48" s="15"/>
      <c r="C48" s="15"/>
      <c r="D48" s="15"/>
      <c r="E48" s="15"/>
      <c r="F48" s="16"/>
    </row>
    <row r="49" customFormat="false" ht="15" hidden="false" customHeight="true" outlineLevel="0" collapsed="false">
      <c r="A49" s="17" t="s">
        <v>42</v>
      </c>
      <c r="B49" s="17"/>
      <c r="C49" s="17"/>
      <c r="D49" s="17"/>
      <c r="E49" s="17"/>
      <c r="F49" s="17"/>
    </row>
    <row r="50" customFormat="false" ht="15" hidden="false" customHeight="false" outlineLevel="0" collapsed="false">
      <c r="A50" s="5" t="n">
        <v>1</v>
      </c>
      <c r="C50" s="0" t="s">
        <v>28</v>
      </c>
      <c r="D50" s="15" t="s">
        <v>35</v>
      </c>
      <c r="F50" s="16"/>
    </row>
    <row r="51" customFormat="false" ht="15" hidden="false" customHeight="false" outlineLevel="0" collapsed="false">
      <c r="A51" s="5" t="n">
        <v>1</v>
      </c>
      <c r="B51" s="0" t="n">
        <v>100221</v>
      </c>
      <c r="C51" s="0" t="s">
        <v>6</v>
      </c>
      <c r="D51" s="15" t="s">
        <v>33</v>
      </c>
      <c r="E51" s="6" t="n">
        <v>2280.96</v>
      </c>
      <c r="F51" s="7" t="n">
        <f aca="false">A51*E51</f>
        <v>2280.96</v>
      </c>
    </row>
    <row r="52" customFormat="false" ht="15" hidden="false" customHeight="false" outlineLevel="0" collapsed="false">
      <c r="A52" s="5" t="n">
        <v>2</v>
      </c>
      <c r="B52" s="0" t="n">
        <v>100225</v>
      </c>
      <c r="C52" s="0" t="s">
        <v>7</v>
      </c>
      <c r="D52" s="15"/>
      <c r="E52" s="6" t="n">
        <v>2122.56</v>
      </c>
      <c r="F52" s="7" t="n">
        <f aca="false">A52*E52</f>
        <v>4245.12</v>
      </c>
    </row>
    <row r="53" customFormat="false" ht="15" hidden="false" customHeight="false" outlineLevel="0" collapsed="false">
      <c r="A53" s="5" t="n">
        <v>1</v>
      </c>
      <c r="B53" s="0" t="n">
        <v>100422</v>
      </c>
      <c r="C53" s="0" t="s">
        <v>9</v>
      </c>
      <c r="D53" s="15"/>
      <c r="E53" s="6" t="n">
        <v>2460.48</v>
      </c>
      <c r="F53" s="7" t="n">
        <f aca="false">A53*E53</f>
        <v>2460.48</v>
      </c>
      <c r="G53" s="6" t="n">
        <v>8986.56</v>
      </c>
      <c r="H53" s="11" t="n">
        <v>0.122676</v>
      </c>
    </row>
    <row r="54" customFormat="false" ht="15" hidden="false" customHeight="false" outlineLevel="0" collapsed="false">
      <c r="A54" s="8"/>
      <c r="B54" s="9"/>
      <c r="C54" s="9"/>
      <c r="D54" s="9"/>
      <c r="E54" s="9"/>
      <c r="F54" s="10"/>
    </row>
    <row r="56" customFormat="false" ht="15" hidden="false" customHeight="false" outlineLevel="0" collapsed="false">
      <c r="C56" s="0" t="s">
        <v>12</v>
      </c>
      <c r="F56" s="6" t="n">
        <f aca="false">SUM(F2:F53)</f>
        <v>73254.74</v>
      </c>
    </row>
    <row r="57" customFormat="false" ht="15" hidden="false" customHeight="false" outlineLevel="0" collapsed="false">
      <c r="C57" s="0" t="s">
        <v>13</v>
      </c>
      <c r="E57" s="11" t="n">
        <v>0.21</v>
      </c>
      <c r="F57" s="6" t="n">
        <f aca="false">E57*F56</f>
        <v>15383.4954</v>
      </c>
    </row>
    <row r="58" customFormat="false" ht="24.75" hidden="false" customHeight="true" outlineLevel="0" collapsed="false">
      <c r="A58" s="12"/>
      <c r="B58" s="12"/>
      <c r="C58" s="12" t="s">
        <v>14</v>
      </c>
      <c r="D58" s="12"/>
      <c r="E58" s="12"/>
      <c r="F58" s="13" t="n">
        <f aca="false">SUM(F56:F57)</f>
        <v>88638.2354</v>
      </c>
      <c r="G58" s="12"/>
      <c r="H58" s="12"/>
    </row>
    <row r="59" customFormat="false" ht="15" hidden="false" customHeight="false" outlineLevel="0" collapsed="false">
      <c r="A59" s="14" t="s">
        <v>15</v>
      </c>
    </row>
  </sheetData>
  <mergeCells count="9">
    <mergeCell ref="A1:H1"/>
    <mergeCell ref="A8:F8"/>
    <mergeCell ref="A14:F14"/>
    <mergeCell ref="A20:F20"/>
    <mergeCell ref="A26:F26"/>
    <mergeCell ref="A31:F31"/>
    <mergeCell ref="A37:F37"/>
    <mergeCell ref="A43:F43"/>
    <mergeCell ref="A49:F49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0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true"/>
  </sheetPr>
  <dimension ref="A1:F25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6796875" defaultRowHeight="15" zeroHeight="false" outlineLevelRow="0" outlineLevelCol="0"/>
  <cols>
    <col collapsed="false" customWidth="true" hidden="false" outlineLevel="0" max="2" min="2" style="0" width="30"/>
    <col collapsed="false" customWidth="true" hidden="false" outlineLevel="0" max="5" min="3" style="0" width="14"/>
  </cols>
  <sheetData>
    <row r="1" customFormat="false" ht="17.25" hidden="false" customHeight="false" outlineLevel="0" collapsed="false">
      <c r="A1" s="21" t="s">
        <v>43</v>
      </c>
      <c r="B1" s="21"/>
      <c r="C1" s="21"/>
      <c r="D1" s="21"/>
      <c r="E1" s="21"/>
      <c r="F1" s="21"/>
    </row>
    <row r="3" customFormat="false" ht="15" hidden="false" customHeight="false" outlineLevel="0" collapsed="false">
      <c r="B3" s="3" t="s">
        <v>44</v>
      </c>
      <c r="C3" s="3" t="s">
        <v>45</v>
      </c>
      <c r="D3" s="3" t="s">
        <v>46</v>
      </c>
      <c r="E3" s="3" t="s">
        <v>47</v>
      </c>
    </row>
    <row r="4" customFormat="false" ht="15" hidden="false" customHeight="false" outlineLevel="0" collapsed="false">
      <c r="B4" s="15" t="s">
        <v>48</v>
      </c>
      <c r="C4" s="0" t="n">
        <v>50</v>
      </c>
      <c r="D4" s="0" t="n">
        <v>24</v>
      </c>
      <c r="E4" s="0" t="n">
        <f aca="false">C4-D4</f>
        <v>26</v>
      </c>
    </row>
    <row r="5" customFormat="false" ht="15" hidden="false" customHeight="false" outlineLevel="0" collapsed="false">
      <c r="B5" s="15" t="s">
        <v>49</v>
      </c>
      <c r="C5" s="0" t="n">
        <v>0</v>
      </c>
      <c r="D5" s="0" t="n">
        <v>0</v>
      </c>
      <c r="E5" s="0" t="n">
        <f aca="false">C5-D5</f>
        <v>0</v>
      </c>
    </row>
    <row r="6" customFormat="false" ht="15" hidden="false" customHeight="false" outlineLevel="0" collapsed="false">
      <c r="B6" s="15" t="s">
        <v>50</v>
      </c>
      <c r="C6" s="0" t="n">
        <v>0</v>
      </c>
      <c r="D6" s="0" t="n">
        <v>0</v>
      </c>
      <c r="E6" s="0" t="n">
        <f aca="false">C6-D6</f>
        <v>0</v>
      </c>
    </row>
    <row r="7" customFormat="false" ht="15" hidden="false" customHeight="false" outlineLevel="0" collapsed="false">
      <c r="B7" s="15" t="s">
        <v>51</v>
      </c>
      <c r="C7" s="0" t="n">
        <v>4</v>
      </c>
      <c r="D7" s="0" t="n">
        <v>0</v>
      </c>
      <c r="E7" s="0" t="n">
        <f aca="false">C7-D7</f>
        <v>4</v>
      </c>
    </row>
    <row r="8" customFormat="false" ht="15" hidden="false" customHeight="false" outlineLevel="0" collapsed="false">
      <c r="B8" s="15" t="s">
        <v>52</v>
      </c>
      <c r="C8" s="0" t="n">
        <v>0</v>
      </c>
      <c r="D8" s="0" t="n">
        <v>0</v>
      </c>
      <c r="E8" s="0" t="n">
        <f aca="false">C8-D8</f>
        <v>0</v>
      </c>
    </row>
    <row r="9" customFormat="false" ht="15" hidden="false" customHeight="false" outlineLevel="0" collapsed="false">
      <c r="B9" s="15" t="s">
        <v>53</v>
      </c>
      <c r="C9" s="0" t="n">
        <v>8</v>
      </c>
      <c r="D9" s="0" t="n">
        <v>0</v>
      </c>
      <c r="E9" s="0" t="n">
        <f aca="false">C9-D9</f>
        <v>8</v>
      </c>
    </row>
    <row r="10" customFormat="false" ht="15" hidden="false" customHeight="false" outlineLevel="0" collapsed="false">
      <c r="B10" s="15" t="s">
        <v>54</v>
      </c>
      <c r="C10" s="0" t="n">
        <v>0</v>
      </c>
      <c r="D10" s="0" t="n">
        <v>0</v>
      </c>
      <c r="E10" s="0" t="n">
        <f aca="false">C10-D10</f>
        <v>0</v>
      </c>
    </row>
    <row r="11" customFormat="false" ht="15" hidden="false" customHeight="false" outlineLevel="0" collapsed="false">
      <c r="B11" s="15" t="s">
        <v>55</v>
      </c>
      <c r="C11" s="0" t="n">
        <v>8</v>
      </c>
      <c r="D11" s="0" t="n">
        <v>8</v>
      </c>
      <c r="E11" s="0" t="n">
        <f aca="false">C11-D11</f>
        <v>0</v>
      </c>
    </row>
    <row r="12" customFormat="false" ht="15" hidden="false" customHeight="false" outlineLevel="0" collapsed="false">
      <c r="B12" s="15" t="s">
        <v>56</v>
      </c>
      <c r="C12" s="0" t="n">
        <v>0</v>
      </c>
      <c r="D12" s="0" t="n">
        <v>0</v>
      </c>
      <c r="E12" s="0" t="n">
        <f aca="false">C12-D12</f>
        <v>0</v>
      </c>
    </row>
    <row r="13" customFormat="false" ht="15" hidden="false" customHeight="false" outlineLevel="0" collapsed="false">
      <c r="B13" s="15" t="s">
        <v>57</v>
      </c>
      <c r="C13" s="0" t="n">
        <v>0</v>
      </c>
      <c r="D13" s="0" t="n">
        <v>0</v>
      </c>
      <c r="E13" s="0" t="n">
        <f aca="false">C13-D13</f>
        <v>0</v>
      </c>
    </row>
    <row r="17" customFormat="false" ht="17.25" hidden="false" customHeight="false" outlineLevel="0" collapsed="false">
      <c r="A17" s="21" t="s">
        <v>58</v>
      </c>
      <c r="B17" s="21"/>
      <c r="C17" s="21"/>
      <c r="D17" s="21"/>
      <c r="E17" s="21"/>
      <c r="F17" s="21"/>
    </row>
    <row r="19" customFormat="false" ht="30" hidden="false" customHeight="false" outlineLevel="0" collapsed="false">
      <c r="B19" s="3" t="s">
        <v>59</v>
      </c>
      <c r="C19" s="3" t="s">
        <v>1</v>
      </c>
      <c r="D19" s="3" t="s">
        <v>60</v>
      </c>
      <c r="E19" s="3" t="s">
        <v>61</v>
      </c>
    </row>
    <row r="20" customFormat="false" ht="15" hidden="false" customHeight="false" outlineLevel="0" collapsed="false">
      <c r="B20" s="15" t="s">
        <v>62</v>
      </c>
      <c r="C20" s="0" t="n">
        <v>1</v>
      </c>
      <c r="D20" s="0" t="n">
        <v>155</v>
      </c>
      <c r="E20" s="0" t="n">
        <f aca="false">C20*D20</f>
        <v>155</v>
      </c>
    </row>
    <row r="21" customFormat="false" ht="15" hidden="false" customHeight="false" outlineLevel="0" collapsed="false">
      <c r="B21" s="15" t="s">
        <v>63</v>
      </c>
      <c r="C21" s="0" t="n">
        <v>1</v>
      </c>
      <c r="D21" s="0" t="n">
        <v>34</v>
      </c>
      <c r="E21" s="0" t="n">
        <f aca="false">C21*D21</f>
        <v>34</v>
      </c>
    </row>
    <row r="22" customFormat="false" ht="15" hidden="false" customHeight="false" outlineLevel="0" collapsed="false">
      <c r="B22" s="15" t="s">
        <v>64</v>
      </c>
      <c r="C22" s="0" t="n">
        <v>1</v>
      </c>
      <c r="D22" s="0" t="n">
        <v>18</v>
      </c>
      <c r="E22" s="0" t="n">
        <f aca="false">C22*D22</f>
        <v>18</v>
      </c>
    </row>
    <row r="24" customFormat="false" ht="15" hidden="false" customHeight="false" outlineLevel="0" collapsed="false">
      <c r="B24" s="0" t="s">
        <v>65</v>
      </c>
      <c r="E24" s="0" t="n">
        <f aca="false">SUM(E17:E23)</f>
        <v>207</v>
      </c>
    </row>
    <row r="25" customFormat="false" ht="15" hidden="false" customHeight="false" outlineLevel="0" collapsed="false">
      <c r="B25" s="0" t="s">
        <v>66</v>
      </c>
      <c r="E25" s="0" t="n">
        <f aca="false">ROUNDUP(E24/18,0)</f>
        <v>12</v>
      </c>
    </row>
  </sheetData>
  <mergeCells count="2">
    <mergeCell ref="A1:F1"/>
    <mergeCell ref="A17:F17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0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true"/>
  </sheetPr>
  <dimension ref="A1:G13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6796875" defaultRowHeight="15" zeroHeight="false" outlineLevelRow="0" outlineLevelCol="0"/>
  <cols>
    <col collapsed="false" customWidth="true" hidden="false" outlineLevel="0" max="1" min="1" style="0" width="8"/>
    <col collapsed="false" customWidth="true" hidden="false" outlineLevel="0" max="2" min="2" style="0" width="10"/>
    <col collapsed="false" customWidth="true" hidden="false" outlineLevel="0" max="3" min="3" style="0" width="42"/>
    <col collapsed="false" customWidth="true" hidden="false" outlineLevel="0" max="7" min="4" style="0" width="17"/>
  </cols>
  <sheetData>
    <row r="1" customFormat="false" ht="39.75" hidden="false" customHeight="true" outlineLevel="0" collapsed="false">
      <c r="A1" s="1" t="s">
        <v>67</v>
      </c>
      <c r="B1" s="1"/>
      <c r="C1" s="1"/>
      <c r="D1" s="1"/>
      <c r="E1" s="1"/>
      <c r="F1" s="1"/>
      <c r="G1" s="1"/>
    </row>
    <row r="3" customFormat="false" ht="31.5" hidden="false" customHeight="true" outlineLevel="0" collapsed="false">
      <c r="A3" s="2" t="s">
        <v>1</v>
      </c>
      <c r="B3" s="3" t="s">
        <v>2</v>
      </c>
      <c r="C3" s="3" t="s">
        <v>3</v>
      </c>
      <c r="D3" s="3" t="s">
        <v>68</v>
      </c>
      <c r="E3" s="4" t="s">
        <v>5</v>
      </c>
      <c r="F3" s="12" t="s">
        <v>69</v>
      </c>
      <c r="G3" s="12" t="s">
        <v>70</v>
      </c>
    </row>
    <row r="4" customFormat="false" ht="15" hidden="false" customHeight="false" outlineLevel="0" collapsed="false">
      <c r="A4" s="5"/>
      <c r="B4" s="15"/>
      <c r="C4" s="15"/>
      <c r="D4" s="15"/>
      <c r="E4" s="16"/>
    </row>
    <row r="5" customFormat="false" ht="15" hidden="false" customHeight="true" outlineLevel="0" collapsed="false">
      <c r="A5" s="17" t="s">
        <v>20</v>
      </c>
      <c r="B5" s="17"/>
      <c r="C5" s="17"/>
      <c r="D5" s="17"/>
      <c r="E5" s="17"/>
    </row>
    <row r="6" customFormat="false" ht="15" hidden="false" customHeight="false" outlineLevel="0" collapsed="false">
      <c r="A6" s="5" t="n">
        <v>1</v>
      </c>
      <c r="B6" s="0" t="n">
        <v>100335</v>
      </c>
      <c r="C6" s="0" t="s">
        <v>8</v>
      </c>
      <c r="D6" s="22" t="n">
        <v>2.88</v>
      </c>
      <c r="E6" s="23" t="n">
        <f aca="false">A6*D6</f>
        <v>2.88</v>
      </c>
      <c r="F6" s="11" t="n">
        <v>1</v>
      </c>
      <c r="G6" s="22" t="n">
        <v>2.88</v>
      </c>
    </row>
    <row r="7" customFormat="false" ht="15" hidden="false" customHeight="false" outlineLevel="0" collapsed="false">
      <c r="A7" s="5"/>
      <c r="B7" s="15"/>
      <c r="C7" s="15"/>
      <c r="D7" s="15"/>
      <c r="E7" s="16"/>
    </row>
    <row r="8" customFormat="false" ht="15" hidden="false" customHeight="true" outlineLevel="0" collapsed="false">
      <c r="A8" s="17" t="s">
        <v>71</v>
      </c>
      <c r="B8" s="17"/>
      <c r="C8" s="17"/>
      <c r="D8" s="17"/>
      <c r="E8" s="17"/>
    </row>
    <row r="9" customFormat="false" ht="15" hidden="false" customHeight="false" outlineLevel="0" collapsed="false">
      <c r="A9" s="5" t="n">
        <v>8</v>
      </c>
      <c r="B9" s="0" t="n">
        <v>100221</v>
      </c>
      <c r="C9" s="0" t="s">
        <v>6</v>
      </c>
      <c r="D9" s="22" t="n">
        <v>0.115</v>
      </c>
      <c r="E9" s="23" t="n">
        <f aca="false">A9*D9</f>
        <v>0.92</v>
      </c>
    </row>
    <row r="10" customFormat="false" ht="15" hidden="false" customHeight="false" outlineLevel="0" collapsed="false">
      <c r="A10" s="5" t="n">
        <v>8</v>
      </c>
      <c r="B10" s="0" t="n">
        <v>100225</v>
      </c>
      <c r="C10" s="0" t="s">
        <v>7</v>
      </c>
      <c r="D10" s="22" t="n">
        <v>1.2</v>
      </c>
      <c r="E10" s="23" t="n">
        <f aca="false">A10*D10</f>
        <v>9.6</v>
      </c>
    </row>
    <row r="11" customFormat="false" ht="15" hidden="false" customHeight="false" outlineLevel="0" collapsed="false">
      <c r="A11" s="5" t="n">
        <v>8</v>
      </c>
      <c r="B11" s="0" t="n">
        <v>100422</v>
      </c>
      <c r="C11" s="0" t="s">
        <v>9</v>
      </c>
      <c r="D11" s="22" t="n">
        <v>0.115</v>
      </c>
      <c r="E11" s="23" t="n">
        <f aca="false">A11*D11</f>
        <v>0.92</v>
      </c>
      <c r="F11" s="11" t="n">
        <v>1</v>
      </c>
      <c r="G11" s="22" t="n">
        <v>11.44</v>
      </c>
    </row>
    <row r="12" customFormat="false" ht="15" hidden="false" customHeight="false" outlineLevel="0" collapsed="false">
      <c r="A12" s="8"/>
      <c r="B12" s="9"/>
      <c r="C12" s="9"/>
      <c r="D12" s="9"/>
      <c r="E12" s="10"/>
    </row>
    <row r="13" customFormat="false" ht="15" hidden="false" customHeight="false" outlineLevel="0" collapsed="false">
      <c r="A13" s="12"/>
      <c r="B13" s="12"/>
      <c r="C13" s="12"/>
      <c r="D13" s="12"/>
      <c r="E13" s="12"/>
      <c r="F13" s="12"/>
      <c r="G13" s="24" t="n">
        <f aca="false">SUM(G2:G11)</f>
        <v>14.32</v>
      </c>
    </row>
  </sheetData>
  <mergeCells count="3">
    <mergeCell ref="A1:G1"/>
    <mergeCell ref="A5:E5"/>
    <mergeCell ref="A8:E8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0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LibreOffice/7.5.1.2$Windows_X86_64 LibreOffice_project/fcbaee479e84c6cd81291587d2ee68cba099e129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2023-04-04T08:11:26Z</dcterms:created>
  <dc:creator>Loxone</dc:creator>
  <dc:description/>
  <dc:language>cs-CZ</dc:language>
  <cp:lastModifiedBy>Martin</cp:lastModifiedBy>
  <dcterms:modified xsi:type="dcterms:W3CDTF">2023-04-04T06:12:34Z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